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5E795DDF-73F9-4901-B138-97F67DE1215E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1 15-41-10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24" i="1"/>
  <c r="L19" i="1"/>
  <c r="K20" i="1"/>
  <c r="K21" i="1"/>
  <c r="K22" i="1"/>
  <c r="K23" i="1"/>
  <c r="K24" i="1"/>
  <c r="K19" i="1"/>
  <c r="J20" i="1"/>
  <c r="J21" i="1"/>
  <c r="J22" i="1"/>
  <c r="J23" i="1"/>
  <c r="J24" i="1"/>
  <c r="J19" i="1"/>
  <c r="I20" i="1"/>
  <c r="I21" i="1"/>
  <c r="I22" i="1"/>
  <c r="I23" i="1"/>
  <c r="I24" i="1"/>
  <c r="I19" i="1"/>
  <c r="H20" i="1"/>
  <c r="H21" i="1"/>
  <c r="H22" i="1"/>
  <c r="H23" i="1"/>
  <c r="H24" i="1"/>
  <c r="H19" i="1"/>
  <c r="G20" i="1"/>
  <c r="G21" i="1"/>
  <c r="G22" i="1"/>
  <c r="G23" i="1"/>
  <c r="G24" i="1"/>
  <c r="G19" i="1"/>
  <c r="F20" i="1"/>
  <c r="F21" i="1"/>
  <c r="F22" i="1"/>
  <c r="F23" i="1"/>
  <c r="F24" i="1"/>
  <c r="F19" i="1"/>
  <c r="E20" i="1"/>
  <c r="E21" i="1"/>
  <c r="E22" i="1"/>
  <c r="E23" i="1"/>
  <c r="E24" i="1"/>
  <c r="E19" i="1"/>
  <c r="D20" i="1"/>
  <c r="D21" i="1"/>
  <c r="D22" i="1"/>
  <c r="D23" i="1"/>
  <c r="D24" i="1"/>
  <c r="D19" i="1"/>
  <c r="C20" i="1"/>
  <c r="C21" i="1"/>
  <c r="C22" i="1"/>
  <c r="C23" i="1"/>
  <c r="C24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<sst xmlns="http://schemas.openxmlformats.org/spreadsheetml/2006/main" count="17" uniqueCount="17">
  <si>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</si>
  <si>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</si>
  <si>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1894</t>
  </si>
  <si>
    <t>Test name: Yang-Alamar Blue</t>
  </si>
  <si>
    <t>Date: 21/02/2023</t>
  </si>
  <si>
    <t>Time: 15:41:10</t>
  </si>
  <si>
    <t>ID1: HepG2-11-WY-03-036-72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</si>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</sst>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W23" sqref="W23"/>
    </sheetView>
  </sheetViews>
  <sheetFormatPr defaultRowHeight="15" x14ac:dyDescent="0.25"/>
  <cols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69577.100000000006</v>
      </c>
      <c r="Q2">
        <v>70588.966669999994</v>
      </c>
      <c r="R2">
        <f>P2/$Q$2</f>
        <v>0.98566537069836402</v>
      </c>
      <c r="S2">
        <f>R2*100</f>
        <v>98.5665370698364</v>
      </c>
      <c r="T2">
        <v>100</v>
      </c>
      <c r="U2">
        <f>_xlfn.STDEV.P(S2:S4)</f>
        <v>1.1937754883918232</v>
      </c>
    </row>
    <row r="3" spans="1:21" x14ac:dyDescent="0.25">
      <c r="P3">
        <v>71640.100000000006</v>
      </c>
      <c r="R3">
        <f t="shared" ref="R3:R31" si="0">P3/$Q$2</f>
        <v>1.0148909012213483</v>
      </c>
      <c r="S3">
        <f t="shared" ref="S3:S31" si="1">R3*100</f>
        <v>101.48909012213483</v>
      </c>
    </row>
    <row r="4" spans="1:21" x14ac:dyDescent="0.25">
      <c r="A4" t="s">
        <v>6</v>
      </c>
      <c r="P4">
        <v>70549.700000000012</v>
      </c>
      <c r="R4">
        <f t="shared" si="0"/>
        <v>0.99944372793862313</v>
      </c>
      <c r="S4">
        <f t="shared" si="1"/>
        <v>99.944372793862314</v>
      </c>
    </row>
    <row r="5" spans="1:21" x14ac:dyDescent="0.25">
      <c r="A5" t="s">
        <v>7</v>
      </c>
      <c r="O5">
        <v>1</v>
      </c>
      <c r="P5">
        <v>64361.899999999994</v>
      </c>
      <c r="R5">
        <f t="shared" si="0"/>
        <v>0.91178413619353238</v>
      </c>
      <c r="S5">
        <f t="shared" si="1"/>
        <v>91.178413619353236</v>
      </c>
      <c r="T5">
        <v>89.52178078</v>
      </c>
      <c r="U5">
        <f t="shared" ref="U3:U31" si="2">_xlfn.STDEV.P(S5:S7)</f>
        <v>1.7166760519214663</v>
      </c>
    </row>
    <row r="6" spans="1:21" x14ac:dyDescent="0.25">
      <c r="P6">
        <v>63692.7</v>
      </c>
      <c r="R6">
        <f t="shared" si="0"/>
        <v>0.90230390108641612</v>
      </c>
      <c r="S6">
        <f t="shared" si="1"/>
        <v>90.230390108641615</v>
      </c>
    </row>
    <row r="7" spans="1:21" x14ac:dyDescent="0.25">
      <c r="A7" t="s">
        <v>8</v>
      </c>
      <c r="P7">
        <v>61522.899999999994</v>
      </c>
      <c r="R7">
        <f t="shared" si="0"/>
        <v>0.87156538623970192</v>
      </c>
      <c r="S7">
        <f t="shared" si="1"/>
        <v>87.156538623970192</v>
      </c>
    </row>
    <row r="8" spans="1:21" x14ac:dyDescent="0.25">
      <c r="O8">
        <v>2</v>
      </c>
      <c r="P8">
        <v>55088</v>
      </c>
      <c r="R8">
        <f t="shared" si="0"/>
        <v>0.78040524743100059</v>
      </c>
      <c r="S8">
        <f t="shared" si="1"/>
        <v>78.040524743100065</v>
      </c>
      <c r="T8">
        <v>78.901896370000003</v>
      </c>
      <c r="U8">
        <f t="shared" si="2"/>
        <v>0.82458938655906211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56480.6</v>
      </c>
      <c r="R9">
        <f t="shared" si="0"/>
        <v>0.80013354302300632</v>
      </c>
      <c r="S9">
        <f t="shared" si="1"/>
        <v>80.013354302300627</v>
      </c>
    </row>
    <row r="10" spans="1:21" x14ac:dyDescent="0.25">
      <c r="A10" t="s">
        <v>9</v>
      </c>
      <c r="B10">
        <v>31.9</v>
      </c>
      <c r="C10">
        <v>38.299999999999997</v>
      </c>
      <c r="D10">
        <v>35.299999999999997</v>
      </c>
      <c r="E10">
        <v>36.9</v>
      </c>
      <c r="F10">
        <v>40</v>
      </c>
      <c r="G10">
        <v>37.799999999999997</v>
      </c>
      <c r="H10">
        <v>33.1</v>
      </c>
      <c r="I10">
        <v>32.4</v>
      </c>
      <c r="J10">
        <v>30.7</v>
      </c>
      <c r="K10">
        <v>30.9</v>
      </c>
      <c r="L10">
        <v>31.4</v>
      </c>
      <c r="M10">
        <v>30.2</v>
      </c>
      <c r="P10">
        <v>55519.5</v>
      </c>
      <c r="R10">
        <f t="shared" si="0"/>
        <v>0.78651810076142603</v>
      </c>
      <c r="S10">
        <f t="shared" si="1"/>
        <v>78.65181007614261</v>
      </c>
    </row>
    <row r="11" spans="1:21" x14ac:dyDescent="0.25">
      <c r="A11" t="s">
        <v>10</v>
      </c>
      <c r="B11">
        <v>112.1</v>
      </c>
      <c r="C11">
        <v>71615.5</v>
      </c>
      <c r="D11">
        <v>62676.7</v>
      </c>
      <c r="E11">
        <v>56382.6</v>
      </c>
      <c r="F11">
        <v>48695.4</v>
      </c>
      <c r="G11">
        <v>26984.400000000001</v>
      </c>
      <c r="H11">
        <v>18818.599999999999</v>
      </c>
      <c r="I11">
        <v>11466.8</v>
      </c>
      <c r="J11">
        <v>9335.2000000000007</v>
      </c>
      <c r="K11">
        <v>7193</v>
      </c>
      <c r="L11">
        <v>4436.8</v>
      </c>
      <c r="M11">
        <v>47.5</v>
      </c>
      <c r="O11">
        <v>3</v>
      </c>
      <c r="P11">
        <v>46448.3</v>
      </c>
      <c r="R11">
        <f t="shared" si="0"/>
        <v>0.65801076557960625</v>
      </c>
      <c r="S11">
        <f t="shared" si="1"/>
        <v>65.801076557960627</v>
      </c>
      <c r="T11">
        <v>65.049495460000003</v>
      </c>
      <c r="U11">
        <f t="shared" si="2"/>
        <v>0.76890268313821419</v>
      </c>
    </row>
    <row r="12" spans="1:21" x14ac:dyDescent="0.25">
      <c r="A12" t="s">
        <v>11</v>
      </c>
      <c r="B12">
        <v>127.6</v>
      </c>
      <c r="C12">
        <v>73678.5</v>
      </c>
      <c r="D12">
        <v>66443.7</v>
      </c>
      <c r="E12">
        <v>57348</v>
      </c>
      <c r="F12">
        <v>48380</v>
      </c>
      <c r="G12">
        <v>28884.400000000001</v>
      </c>
      <c r="H12">
        <v>19346.900000000001</v>
      </c>
      <c r="I12">
        <v>12986.5</v>
      </c>
      <c r="J12">
        <v>8922.6</v>
      </c>
      <c r="K12">
        <v>6633.8</v>
      </c>
      <c r="L12">
        <v>4745.1000000000004</v>
      </c>
      <c r="M12">
        <v>47.3</v>
      </c>
      <c r="P12">
        <v>46132.9</v>
      </c>
      <c r="R12">
        <f t="shared" si="0"/>
        <v>0.65354264520784211</v>
      </c>
      <c r="S12">
        <f t="shared" si="1"/>
        <v>65.354264520784213</v>
      </c>
    </row>
    <row r="13" spans="1:21" x14ac:dyDescent="0.25">
      <c r="A13" t="s">
        <v>12</v>
      </c>
      <c r="B13">
        <v>145.5</v>
      </c>
      <c r="C13">
        <v>70803.899999999994</v>
      </c>
      <c r="D13">
        <v>65774.5</v>
      </c>
      <c r="E13">
        <v>58740.6</v>
      </c>
      <c r="F13">
        <v>47419.199999999997</v>
      </c>
      <c r="G13">
        <v>26764.5</v>
      </c>
      <c r="H13">
        <v>18742.5</v>
      </c>
      <c r="I13">
        <v>12049.9</v>
      </c>
      <c r="J13">
        <v>8982.7000000000007</v>
      </c>
      <c r="K13">
        <v>6799.8</v>
      </c>
      <c r="L13">
        <v>4999.3</v>
      </c>
      <c r="M13">
        <v>46.4</v>
      </c>
      <c r="P13">
        <v>45172.1</v>
      </c>
      <c r="R13">
        <f t="shared" si="0"/>
        <v>0.63993145290222742</v>
      </c>
      <c r="S13">
        <f t="shared" si="1"/>
        <v>63.993145290222742</v>
      </c>
    </row>
    <row r="14" spans="1:21" x14ac:dyDescent="0.25">
      <c r="A14" t="s">
        <v>13</v>
      </c>
      <c r="B14">
        <v>126.7</v>
      </c>
      <c r="C14">
        <v>72588.100000000006</v>
      </c>
      <c r="D14">
        <v>63604.7</v>
      </c>
      <c r="E14">
        <v>57779.5</v>
      </c>
      <c r="F14">
        <v>46993.3</v>
      </c>
      <c r="G14">
        <v>28228.5</v>
      </c>
      <c r="H14">
        <v>19325.8</v>
      </c>
      <c r="I14">
        <v>12205.1</v>
      </c>
      <c r="J14">
        <v>9386.7000000000007</v>
      </c>
      <c r="K14">
        <v>5994.5</v>
      </c>
      <c r="L14">
        <v>5149.2</v>
      </c>
      <c r="M14">
        <v>49.8</v>
      </c>
      <c r="O14">
        <v>4</v>
      </c>
      <c r="P14">
        <v>24782.800000000003</v>
      </c>
      <c r="R14">
        <f t="shared" si="0"/>
        <v>0.35108602900873154</v>
      </c>
      <c r="S14">
        <f t="shared" si="1"/>
        <v>35.108602900873151</v>
      </c>
      <c r="T14">
        <v>36.593301410000002</v>
      </c>
      <c r="U14">
        <f t="shared" si="2"/>
        <v>1.1162711902064182</v>
      </c>
    </row>
    <row r="15" spans="1:21" x14ac:dyDescent="0.25">
      <c r="A15" t="s">
        <v>14</v>
      </c>
      <c r="B15">
        <v>106.7</v>
      </c>
      <c r="C15">
        <v>74075.3</v>
      </c>
      <c r="D15">
        <v>66677.5</v>
      </c>
      <c r="E15">
        <v>60705.4</v>
      </c>
      <c r="F15">
        <v>46908.7</v>
      </c>
      <c r="G15">
        <v>30082.6</v>
      </c>
      <c r="H15">
        <v>20076.3</v>
      </c>
      <c r="I15">
        <v>12537.1</v>
      </c>
      <c r="J15">
        <v>8969.1</v>
      </c>
      <c r="K15">
        <v>6726</v>
      </c>
      <c r="L15">
        <v>5253.7</v>
      </c>
      <c r="M15">
        <v>48.9</v>
      </c>
      <c r="P15">
        <v>26682.800000000003</v>
      </c>
      <c r="R15">
        <f t="shared" si="0"/>
        <v>0.37800241679044266</v>
      </c>
      <c r="S15">
        <f t="shared" si="1"/>
        <v>37.800241679044269</v>
      </c>
    </row>
    <row r="16" spans="1:21" x14ac:dyDescent="0.25">
      <c r="A16" t="s">
        <v>15</v>
      </c>
      <c r="B16">
        <v>34.4</v>
      </c>
      <c r="C16">
        <v>2038.4</v>
      </c>
      <c r="D16">
        <v>2081.8000000000002</v>
      </c>
      <c r="E16">
        <v>2260</v>
      </c>
      <c r="F16">
        <v>2247.1</v>
      </c>
      <c r="G16">
        <v>2201.6</v>
      </c>
      <c r="H16">
        <v>2144.6</v>
      </c>
      <c r="I16">
        <v>2137</v>
      </c>
      <c r="J16">
        <v>2099.1999999999998</v>
      </c>
      <c r="K16">
        <v>2100.1</v>
      </c>
      <c r="L16">
        <v>2106.1999999999998</v>
      </c>
      <c r="M16">
        <v>37.200000000000003</v>
      </c>
      <c r="P16">
        <v>26026.9</v>
      </c>
      <c r="R16">
        <f t="shared" si="0"/>
        <v>0.36871059639779824</v>
      </c>
      <c r="S16">
        <f t="shared" si="1"/>
        <v>36.871059639779823</v>
      </c>
    </row>
    <row r="17" spans="1:21" x14ac:dyDescent="0.25">
      <c r="A17" t="s">
        <v>16</v>
      </c>
      <c r="B17">
        <v>30.7</v>
      </c>
      <c r="C17">
        <v>31.5</v>
      </c>
      <c r="D17">
        <v>31.5</v>
      </c>
      <c r="E17">
        <v>31.8</v>
      </c>
      <c r="F17">
        <v>31.7</v>
      </c>
      <c r="G17">
        <v>31.9</v>
      </c>
      <c r="H17">
        <v>31.7</v>
      </c>
      <c r="I17">
        <v>31.1</v>
      </c>
      <c r="J17">
        <v>32.299999999999997</v>
      </c>
      <c r="K17">
        <v>30.6</v>
      </c>
      <c r="L17">
        <v>32.5</v>
      </c>
      <c r="M17">
        <v>30.6</v>
      </c>
      <c r="O17">
        <v>5</v>
      </c>
      <c r="P17">
        <v>16674</v>
      </c>
      <c r="R17">
        <f t="shared" si="0"/>
        <v>0.23621255256434259</v>
      </c>
      <c r="S17">
        <f t="shared" si="1"/>
        <v>23.62125525643426</v>
      </c>
      <c r="T17">
        <v>24.1102363</v>
      </c>
      <c r="U17">
        <f t="shared" si="2"/>
        <v>0.34597708966819885</v>
      </c>
    </row>
    <row r="18" spans="1:21" x14ac:dyDescent="0.25">
      <c r="P18">
        <v>17202.300000000003</v>
      </c>
      <c r="R18">
        <f t="shared" si="0"/>
        <v>0.24369672501964681</v>
      </c>
      <c r="S18">
        <f t="shared" si="1"/>
        <v>24.369672501964683</v>
      </c>
    </row>
    <row r="19" spans="1:21" x14ac:dyDescent="0.25">
      <c r="C19">
        <f>C11-2038.4</f>
        <v>69577.100000000006</v>
      </c>
      <c r="D19">
        <f>D11-2081.8</f>
        <v>60594.899999999994</v>
      </c>
      <c r="E19">
        <f>E11-2260</f>
        <v>54122.6</v>
      </c>
      <c r="F19">
        <f>F11-2247.1</f>
        <v>46448.3</v>
      </c>
      <c r="G19">
        <f>G11-2201.6</f>
        <v>24782.800000000003</v>
      </c>
      <c r="H19">
        <f>H11-2144.6</f>
        <v>16674</v>
      </c>
      <c r="I19">
        <f>I11-2137</f>
        <v>9329.7999999999993</v>
      </c>
      <c r="J19">
        <f>J11-2099.2</f>
        <v>7236.0000000000009</v>
      </c>
      <c r="K19">
        <f>K11-2100.1</f>
        <v>5092.8999999999996</v>
      </c>
      <c r="L19">
        <f>L11-2106.2</f>
        <v>2330.6000000000004</v>
      </c>
      <c r="P19">
        <v>17181.2</v>
      </c>
      <c r="R19">
        <f t="shared" si="0"/>
        <v>0.24339781145007094</v>
      </c>
      <c r="S19">
        <f t="shared" si="1"/>
        <v>24.339781145007095</v>
      </c>
    </row>
    <row r="20" spans="1:21" x14ac:dyDescent="0.25">
      <c r="C20">
        <f t="shared" ref="C20:C24" si="3">C12-2038.4</f>
        <v>71640.100000000006</v>
      </c>
      <c r="D20">
        <f t="shared" ref="D20:D24" si="4">D12-2081.8</f>
        <v>64361.899999999994</v>
      </c>
      <c r="E20">
        <f t="shared" ref="E20:E24" si="5">E12-2260</f>
        <v>55088</v>
      </c>
      <c r="F20">
        <f t="shared" ref="F20:F24" si="6">F12-2247.1</f>
        <v>46132.9</v>
      </c>
      <c r="G20">
        <f t="shared" ref="G20:G24" si="7">G12-2201.6</f>
        <v>26682.800000000003</v>
      </c>
      <c r="H20">
        <f t="shared" ref="H20:H24" si="8">H12-2144.6</f>
        <v>17202.300000000003</v>
      </c>
      <c r="I20">
        <f t="shared" ref="I20:I24" si="9">I12-2137</f>
        <v>10849.5</v>
      </c>
      <c r="J20">
        <f t="shared" ref="J20:J24" si="10">J12-2099.2</f>
        <v>6823.4000000000005</v>
      </c>
      <c r="K20">
        <f t="shared" ref="K20:K24" si="11">K12-2100.1</f>
        <v>4533.7000000000007</v>
      </c>
      <c r="L20">
        <f t="shared" ref="L20:L24" si="12">L12-2106.2</f>
        <v>2638.9000000000005</v>
      </c>
      <c r="O20">
        <v>6</v>
      </c>
      <c r="P20">
        <v>9912.9</v>
      </c>
      <c r="R20">
        <f t="shared" si="0"/>
        <v>0.14043129496911788</v>
      </c>
      <c r="S20">
        <f t="shared" si="1"/>
        <v>14.043129496911789</v>
      </c>
      <c r="T20">
        <v>14.34648191</v>
      </c>
      <c r="U20">
        <f t="shared" si="2"/>
        <v>0.28788797558556672</v>
      </c>
    </row>
    <row r="21" spans="1:21" x14ac:dyDescent="0.25">
      <c r="C21">
        <f t="shared" si="3"/>
        <v>68765.5</v>
      </c>
      <c r="D21">
        <f t="shared" si="4"/>
        <v>63692.7</v>
      </c>
      <c r="E21">
        <f t="shared" si="5"/>
        <v>56480.6</v>
      </c>
      <c r="F21">
        <f t="shared" si="6"/>
        <v>45172.1</v>
      </c>
      <c r="G21">
        <f t="shared" si="7"/>
        <v>24562.9</v>
      </c>
      <c r="H21">
        <f t="shared" si="8"/>
        <v>16597.900000000001</v>
      </c>
      <c r="I21">
        <f t="shared" si="9"/>
        <v>9912.9</v>
      </c>
      <c r="J21">
        <f t="shared" si="10"/>
        <v>6883.5000000000009</v>
      </c>
      <c r="K21">
        <f t="shared" si="11"/>
        <v>4699.7000000000007</v>
      </c>
      <c r="L21">
        <f t="shared" si="12"/>
        <v>2893.1000000000004</v>
      </c>
      <c r="P21">
        <v>10068.1</v>
      </c>
      <c r="R21">
        <f t="shared" si="0"/>
        <v>0.14262993885528713</v>
      </c>
      <c r="S21">
        <f t="shared" si="1"/>
        <v>14.262993885528713</v>
      </c>
    </row>
    <row r="22" spans="1:21" x14ac:dyDescent="0.25">
      <c r="C22">
        <f t="shared" si="3"/>
        <v>70549.700000000012</v>
      </c>
      <c r="D22">
        <f t="shared" si="4"/>
        <v>61522.899999999994</v>
      </c>
      <c r="E22">
        <f t="shared" si="5"/>
        <v>55519.5</v>
      </c>
      <c r="F22">
        <f t="shared" si="6"/>
        <v>44746.200000000004</v>
      </c>
      <c r="G22">
        <f t="shared" si="7"/>
        <v>26026.9</v>
      </c>
      <c r="H22">
        <f t="shared" si="8"/>
        <v>17181.2</v>
      </c>
      <c r="I22">
        <f t="shared" si="9"/>
        <v>10068.1</v>
      </c>
      <c r="J22">
        <f t="shared" si="10"/>
        <v>7287.5000000000009</v>
      </c>
      <c r="K22">
        <f t="shared" si="11"/>
        <v>3894.4</v>
      </c>
      <c r="L22">
        <f t="shared" si="12"/>
        <v>3043</v>
      </c>
      <c r="P22">
        <v>10400.1</v>
      </c>
      <c r="R22">
        <f t="shared" si="0"/>
        <v>0.14733322345714403</v>
      </c>
      <c r="S22">
        <f t="shared" si="1"/>
        <v>14.733322345714402</v>
      </c>
    </row>
    <row r="23" spans="1:21" x14ac:dyDescent="0.25">
      <c r="C23">
        <f t="shared" si="3"/>
        <v>72036.900000000009</v>
      </c>
      <c r="D23">
        <f t="shared" si="4"/>
        <v>64595.7</v>
      </c>
      <c r="E23">
        <f t="shared" si="5"/>
        <v>58445.4</v>
      </c>
      <c r="F23">
        <f t="shared" si="6"/>
        <v>44661.599999999999</v>
      </c>
      <c r="G23">
        <f t="shared" si="7"/>
        <v>27881</v>
      </c>
      <c r="H23">
        <f t="shared" si="8"/>
        <v>17931.7</v>
      </c>
      <c r="I23">
        <f t="shared" si="9"/>
        <v>10400.1</v>
      </c>
      <c r="J23">
        <f t="shared" si="10"/>
        <v>6869.9000000000005</v>
      </c>
      <c r="K23">
        <f t="shared" si="11"/>
        <v>4625.8999999999996</v>
      </c>
      <c r="L23">
        <f t="shared" si="12"/>
        <v>3147.5</v>
      </c>
      <c r="O23">
        <v>7</v>
      </c>
      <c r="P23">
        <v>7236.0000000000009</v>
      </c>
      <c r="R23">
        <f t="shared" si="0"/>
        <v>0.10250893788866397</v>
      </c>
      <c r="S23">
        <f t="shared" si="1"/>
        <v>10.250893788866398</v>
      </c>
      <c r="T23">
        <v>9.9115584160000001</v>
      </c>
      <c r="U23">
        <f t="shared" si="2"/>
        <v>0.24007522530155248</v>
      </c>
    </row>
    <row r="24" spans="1:21" x14ac:dyDescent="0.25">
      <c r="C24">
        <f t="shared" si="3"/>
        <v>0</v>
      </c>
      <c r="D24">
        <f t="shared" si="4"/>
        <v>0</v>
      </c>
      <c r="E24">
        <f t="shared" si="5"/>
        <v>0</v>
      </c>
      <c r="F24">
        <f t="shared" si="6"/>
        <v>0</v>
      </c>
      <c r="G24">
        <f t="shared" si="7"/>
        <v>0</v>
      </c>
      <c r="H24">
        <f t="shared" si="8"/>
        <v>0</v>
      </c>
      <c r="I24">
        <f t="shared" si="9"/>
        <v>0</v>
      </c>
      <c r="J24">
        <f t="shared" si="10"/>
        <v>0</v>
      </c>
      <c r="K24">
        <f t="shared" si="11"/>
        <v>0</v>
      </c>
      <c r="L24">
        <f t="shared" si="12"/>
        <v>0</v>
      </c>
      <c r="P24">
        <v>6883.5000000000009</v>
      </c>
      <c r="R24">
        <f t="shared" si="0"/>
        <v>9.7515239629162309E-2</v>
      </c>
      <c r="S24">
        <f t="shared" si="1"/>
        <v>9.7515239629162309</v>
      </c>
    </row>
    <row r="25" spans="1:21" x14ac:dyDescent="0.25">
      <c r="P25">
        <v>6869.9000000000005</v>
      </c>
      <c r="R25">
        <f t="shared" si="0"/>
        <v>9.7322574958724789E-2</v>
      </c>
      <c r="S25">
        <f t="shared" si="1"/>
        <v>9.7322574958724797</v>
      </c>
    </row>
    <row r="26" spans="1:21" x14ac:dyDescent="0.25">
      <c r="O26">
        <v>8</v>
      </c>
      <c r="P26">
        <v>4533.7000000000007</v>
      </c>
      <c r="R26">
        <f t="shared" si="0"/>
        <v>6.4226751203128235E-2</v>
      </c>
      <c r="S26">
        <f t="shared" si="1"/>
        <v>6.4226751203128236</v>
      </c>
      <c r="T26">
        <v>6.5446016350000003</v>
      </c>
      <c r="U26">
        <f t="shared" si="2"/>
        <v>9.6201785146463492E-2</v>
      </c>
    </row>
    <row r="27" spans="1:21" x14ac:dyDescent="0.25">
      <c r="P27">
        <v>4699.7000000000007</v>
      </c>
      <c r="R27">
        <f t="shared" si="0"/>
        <v>6.6578393504056671E-2</v>
      </c>
      <c r="S27">
        <f t="shared" si="1"/>
        <v>6.6578393504056672</v>
      </c>
    </row>
    <row r="28" spans="1:21" x14ac:dyDescent="0.25">
      <c r="P28">
        <v>4625.8999999999996</v>
      </c>
      <c r="R28">
        <f t="shared" si="0"/>
        <v>6.5532904336535455E-2</v>
      </c>
      <c r="S28">
        <f t="shared" si="1"/>
        <v>6.5532904336535456</v>
      </c>
    </row>
    <row r="29" spans="1:21" x14ac:dyDescent="0.25">
      <c r="O29">
        <v>9</v>
      </c>
      <c r="P29">
        <v>2638.9000000000005</v>
      </c>
      <c r="R29">
        <f t="shared" si="0"/>
        <v>3.7384029324819705E-2</v>
      </c>
      <c r="S29">
        <f t="shared" si="1"/>
        <v>3.7384029324819705</v>
      </c>
      <c r="T29">
        <v>4.0492635999999997</v>
      </c>
      <c r="U29">
        <f t="shared" si="2"/>
        <v>0.23629014368176651</v>
      </c>
    </row>
    <row r="30" spans="1:21" x14ac:dyDescent="0.25">
      <c r="P30">
        <v>2893.1000000000004</v>
      </c>
      <c r="R30">
        <f t="shared" si="0"/>
        <v>4.0985158679614948E-2</v>
      </c>
      <c r="S30">
        <f t="shared" si="1"/>
        <v>4.0985158679614946</v>
      </c>
    </row>
    <row r="31" spans="1:21" x14ac:dyDescent="0.25">
      <c r="P31">
        <v>3043</v>
      </c>
      <c r="R31">
        <f t="shared" si="0"/>
        <v>4.3108720010393092E-2</v>
      </c>
      <c r="S31">
        <f t="shared" si="1"/>
        <v>4.3108720010393089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23-02-21 15-41-10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2023-02-21T15:47:13Z</dcterms:created>
  <dcterms:modified xsi:type="dcterms:W3CDTF">2023-02-21T16:23:58Z</dcterms:modified>
</cp:coreProperties>
</file>